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0115" windowHeight="7740"/>
  </bookViews>
  <sheets>
    <sheet name="EU Sugar Prod &amp; Cons" sheetId="1" r:id="rId1"/>
  </sheets>
  <definedNames>
    <definedName name="_xlnm.Print_Area" localSheetId="0">'EU Sugar Prod &amp; Cons'!$A$1:$J$31</definedName>
  </definedNames>
  <calcPr calcId="125725"/>
</workbook>
</file>

<file path=xl/calcChain.xml><?xml version="1.0" encoding="utf-8"?>
<calcChain xmlns="http://schemas.openxmlformats.org/spreadsheetml/2006/main">
  <c r="F2" i="1"/>
  <c r="G2"/>
  <c r="F3"/>
  <c r="F31" s="1"/>
  <c r="G3"/>
  <c r="F4"/>
  <c r="G4"/>
  <c r="F5"/>
  <c r="G5"/>
  <c r="F6"/>
  <c r="G6"/>
  <c r="F7"/>
  <c r="G7"/>
  <c r="F8"/>
  <c r="G8"/>
  <c r="F9"/>
  <c r="G9"/>
  <c r="F10"/>
  <c r="G10"/>
  <c r="F11"/>
  <c r="G11"/>
  <c r="F12"/>
  <c r="F13"/>
  <c r="G13"/>
  <c r="F14"/>
  <c r="G14"/>
  <c r="F15"/>
  <c r="G15"/>
  <c r="F16"/>
  <c r="G16"/>
  <c r="F17"/>
  <c r="F18"/>
  <c r="G18"/>
  <c r="F19"/>
  <c r="G19"/>
  <c r="F20"/>
  <c r="G20"/>
  <c r="F21"/>
  <c r="G21"/>
  <c r="F22"/>
  <c r="G22"/>
  <c r="F23"/>
  <c r="G23"/>
  <c r="F25"/>
  <c r="G25"/>
  <c r="F26"/>
  <c r="G26"/>
  <c r="F27"/>
  <c r="G27"/>
  <c r="F29"/>
  <c r="G29"/>
  <c r="F30"/>
  <c r="G30"/>
  <c r="B31"/>
  <c r="C31"/>
  <c r="D31"/>
  <c r="E31"/>
  <c r="G31"/>
  <c r="I31"/>
</calcChain>
</file>

<file path=xl/sharedStrings.xml><?xml version="1.0" encoding="utf-8"?>
<sst xmlns="http://schemas.openxmlformats.org/spreadsheetml/2006/main" count="38" uniqueCount="38">
  <si>
    <t>TOTAL EU-28</t>
  </si>
  <si>
    <t>United Kingdom</t>
  </si>
  <si>
    <t>Sweden</t>
  </si>
  <si>
    <t>Spain</t>
  </si>
  <si>
    <t>Slovenia</t>
  </si>
  <si>
    <t>Slovakia</t>
  </si>
  <si>
    <t>Romania</t>
  </si>
  <si>
    <t>Portugal (Açores)</t>
  </si>
  <si>
    <t>Portugal</t>
  </si>
  <si>
    <t>Poland</t>
  </si>
  <si>
    <t>Netherlands</t>
  </si>
  <si>
    <t>Malta</t>
  </si>
  <si>
    <t>Lithuania</t>
  </si>
  <si>
    <t>Latvia</t>
  </si>
  <si>
    <t>Italy</t>
  </si>
  <si>
    <t>Ireland</t>
  </si>
  <si>
    <t>Hungary</t>
  </si>
  <si>
    <t>Greece</t>
  </si>
  <si>
    <t>Germany</t>
  </si>
  <si>
    <t>France (Dom)</t>
  </si>
  <si>
    <t>France</t>
  </si>
  <si>
    <t>Finland</t>
  </si>
  <si>
    <t>Estonia</t>
  </si>
  <si>
    <t>Denmark</t>
  </si>
  <si>
    <t>Czech Republic</t>
  </si>
  <si>
    <t>Cyprus</t>
  </si>
  <si>
    <t>Croatia</t>
  </si>
  <si>
    <t>Bulgaria</t>
  </si>
  <si>
    <t>Belgium/Lux</t>
  </si>
  <si>
    <t>Austria</t>
  </si>
  <si>
    <t>Consumption Estimates</t>
  </si>
  <si>
    <t>Out of Quota Production</t>
  </si>
  <si>
    <t>Available Production</t>
  </si>
  <si>
    <t>Carry to 2014-15</t>
  </si>
  <si>
    <t>Carry from 2012-13</t>
  </si>
  <si>
    <t>Production Estimate 2013-14</t>
  </si>
  <si>
    <t>Sugar Quota 2013-14</t>
  </si>
  <si>
    <t>EU-28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</si>
</sst>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0"/>
      <name val="Arial"/>
    </font>
    <font>
      <sz val="10"/>
      <name val="Arial"/>
    </font>
    <font>
      <sz val="10"/>
      <name val="Copperplate Gothic Light"/>
      <family val="2"/>
    </font>
    <font>
      <i/>
      <sz val="10"/>
      <color indexed="10"/>
      <name val="Copperplate Gothic Light"/>
      <family val="2"/>
    </font>
    <font>
      <sz val="10"/>
      <color indexed="10"/>
      <name val="Copperplate Gothic Light"/>
      <family val="2"/>
    </font>
    <font>
      <b/>
      <sz val="12"/>
      <color rgb="FF002060"/>
      <name val="Copperplate Gothic Light"/>
      <family val="2"/>
    </font>
    <font>
      <b/>
      <sz val="11"/>
      <color rgb="FF002060"/>
      <name val="Copperplate Gothic Light"/>
      <family val="2"/>
    </font>
    <font>
      <i/>
      <sz val="12"/>
      <color rgb="FF002060"/>
      <name val="Copperplate Gothic Light"/>
      <family val="2"/>
    </font>
    <font>
      <i/>
      <sz val="11"/>
      <color rgb="FF002060"/>
      <name val="Copperplate Gothic Light"/>
      <family val="2"/>
    </font>
    <font>
      <b/>
      <i/>
      <sz val="11"/>
      <color rgb="FF002060"/>
      <name val="Copperplate Gothic Light"/>
      <family val="2"/>
    </font>
    <font>
      <sz val="11"/>
      <color rgb="FF002060"/>
      <name val="Copperplate Gothic Light"/>
      <family val="2"/>
    </font>
    <font>
      <sz val="12"/>
      <color rgb="FF002060"/>
      <name val="Copperplate Gothic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2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medium">
        <color indexed="62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medium">
        <color indexed="62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 style="medium">
        <color indexed="62"/>
      </right>
      <top style="hair">
        <color indexed="64"/>
      </top>
      <bottom/>
      <diagonal/>
    </border>
    <border>
      <left style="medium">
        <color indexed="62"/>
      </left>
      <right/>
      <top style="hair">
        <color indexed="64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hair">
        <color indexed="64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medium">
        <color indexed="62"/>
      </top>
      <bottom style="hair">
        <color indexed="64"/>
      </bottom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right" vertical="center"/>
    </xf>
    <xf numFmtId="164" fontId="6" fillId="3" borderId="1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right" vertical="center"/>
    </xf>
    <xf numFmtId="164" fontId="8" fillId="3" borderId="3" xfId="1" applyNumberFormat="1" applyFont="1" applyFill="1" applyBorder="1" applyAlignment="1">
      <alignment horizontal="right" vertical="center"/>
    </xf>
    <xf numFmtId="164" fontId="9" fillId="3" borderId="3" xfId="1" applyNumberFormat="1" applyFont="1" applyFill="1" applyBorder="1" applyAlignment="1">
      <alignment horizontal="right" vertical="center"/>
    </xf>
    <xf numFmtId="164" fontId="10" fillId="3" borderId="4" xfId="1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left" vertical="center"/>
    </xf>
    <xf numFmtId="3" fontId="7" fillId="0" borderId="3" xfId="0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right" vertical="center"/>
    </xf>
    <xf numFmtId="164" fontId="10" fillId="2" borderId="5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/>
    </xf>
    <xf numFmtId="3" fontId="7" fillId="0" borderId="6" xfId="0" applyNumberFormat="1" applyFont="1" applyBorder="1" applyAlignment="1">
      <alignment horizontal="center" vertical="center"/>
    </xf>
    <xf numFmtId="164" fontId="8" fillId="0" borderId="6" xfId="1" applyNumberFormat="1" applyFont="1" applyBorder="1" applyAlignment="1">
      <alignment horizontal="right" vertical="center"/>
    </xf>
    <xf numFmtId="164" fontId="10" fillId="2" borderId="7" xfId="1" applyNumberFormat="1" applyFont="1" applyFill="1" applyBorder="1" applyAlignment="1">
      <alignment horizontal="righ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164" fontId="8" fillId="0" borderId="3" xfId="1" applyNumberFormat="1" applyFont="1" applyFill="1" applyBorder="1" applyAlignment="1">
      <alignment horizontal="right" vertical="center"/>
    </xf>
    <xf numFmtId="164" fontId="10" fillId="0" borderId="5" xfId="1" applyNumberFormat="1" applyFont="1" applyFill="1" applyBorder="1" applyAlignment="1">
      <alignment horizontal="right" vertical="center"/>
    </xf>
    <xf numFmtId="10" fontId="11" fillId="0" borderId="3" xfId="0" applyNumberFormat="1" applyFont="1" applyFill="1" applyBorder="1" applyAlignment="1">
      <alignment horizontal="left" vertical="center"/>
    </xf>
    <xf numFmtId="3" fontId="7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right" vertical="center"/>
    </xf>
    <xf numFmtId="164" fontId="8" fillId="0" borderId="9" xfId="1" applyNumberFormat="1" applyFont="1" applyBorder="1" applyAlignment="1">
      <alignment horizontal="right" vertical="center"/>
    </xf>
    <xf numFmtId="164" fontId="9" fillId="3" borderId="9" xfId="1" applyNumberFormat="1" applyFont="1" applyFill="1" applyBorder="1" applyAlignment="1">
      <alignment horizontal="right" vertical="center"/>
    </xf>
    <xf numFmtId="164" fontId="10" fillId="2" borderId="10" xfId="1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4" fontId="6" fillId="2" borderId="11" xfId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B8" workbookViewId="0">
      <selection activeCell="L20" sqref="L20"/>
    </sheetView>
  </sheetViews>
  <sheetFormatPr defaultRowHeight="12.75"/>
  <cols>
    <col min="1" max="1" width="22.7109375" style="3" bestFit="1" customWidth="1"/>
    <col min="2" max="2" width="18.7109375" style="3" customWidth="1"/>
    <col min="3" max="7" width="17.85546875" style="2" customWidth="1"/>
    <col min="8" max="8" width="5.7109375" style="2" customWidth="1"/>
    <col min="9" max="9" width="21.42578125" style="2" customWidth="1"/>
    <col min="10" max="10" width="5.7109375" style="2" customWidth="1"/>
    <col min="11" max="16384" width="9.140625" style="1"/>
  </cols>
  <sheetData>
    <row r="1" spans="1:10" ht="43.5" thickBot="1">
      <c r="A1" s="33" t="s">
        <v>37</v>
      </c>
      <c r="B1" s="36" t="s">
        <v>36</v>
      </c>
      <c r="C1" s="34" t="s">
        <v>35</v>
      </c>
      <c r="D1" s="34" t="s">
        <v>34</v>
      </c>
      <c r="E1" s="34" t="s">
        <v>33</v>
      </c>
      <c r="F1" s="35" t="s">
        <v>32</v>
      </c>
      <c r="G1" s="34" t="s">
        <v>31</v>
      </c>
      <c r="H1" s="34"/>
      <c r="I1" s="34" t="s">
        <v>30</v>
      </c>
      <c r="J1" s="33"/>
    </row>
    <row r="2" spans="1:10" ht="15">
      <c r="A2" s="32" t="s">
        <v>29</v>
      </c>
      <c r="B2" s="31">
        <v>351027</v>
      </c>
      <c r="C2" s="28">
        <v>482328</v>
      </c>
      <c r="D2" s="28">
        <v>0</v>
      </c>
      <c r="E2" s="28">
        <v>0</v>
      </c>
      <c r="F2" s="30">
        <f>+B2</f>
        <v>351027</v>
      </c>
      <c r="G2" s="29">
        <f>+C2-B2+D2-E2</f>
        <v>131301</v>
      </c>
      <c r="H2" s="28"/>
      <c r="I2" s="28">
        <v>280000</v>
      </c>
      <c r="J2" s="27"/>
    </row>
    <row r="3" spans="1:10" ht="15">
      <c r="A3" s="18" t="s">
        <v>28</v>
      </c>
      <c r="B3" s="17">
        <v>676235</v>
      </c>
      <c r="C3" s="16">
        <v>781813</v>
      </c>
      <c r="D3" s="16">
        <v>35648</v>
      </c>
      <c r="E3" s="16">
        <v>0</v>
      </c>
      <c r="F3" s="12">
        <f>+B3</f>
        <v>676235</v>
      </c>
      <c r="G3" s="16">
        <f>+C3-B3+D3-E3</f>
        <v>141226</v>
      </c>
      <c r="H3" s="16"/>
      <c r="I3" s="16">
        <v>485000</v>
      </c>
      <c r="J3" s="15"/>
    </row>
    <row r="4" spans="1:10" ht="15">
      <c r="A4" s="18" t="s">
        <v>27</v>
      </c>
      <c r="B4" s="25">
        <v>0</v>
      </c>
      <c r="C4" s="24">
        <v>0</v>
      </c>
      <c r="D4" s="24">
        <v>0</v>
      </c>
      <c r="E4" s="24">
        <v>0</v>
      </c>
      <c r="F4" s="12">
        <f>+B4</f>
        <v>0</v>
      </c>
      <c r="G4" s="16">
        <f>+C4-B4+D4-E4</f>
        <v>0</v>
      </c>
      <c r="H4" s="16"/>
      <c r="I4" s="16">
        <v>250000</v>
      </c>
      <c r="J4" s="15"/>
    </row>
    <row r="5" spans="1:10" ht="15">
      <c r="A5" s="18" t="s">
        <v>26</v>
      </c>
      <c r="B5" s="17">
        <v>192877</v>
      </c>
      <c r="C5" s="24">
        <v>192880</v>
      </c>
      <c r="D5" s="24">
        <v>0</v>
      </c>
      <c r="E5" s="24">
        <v>3</v>
      </c>
      <c r="F5" s="12">
        <f>+B5</f>
        <v>192877</v>
      </c>
      <c r="G5" s="16">
        <f>+C5-B5+D5-E5</f>
        <v>0</v>
      </c>
      <c r="H5" s="16"/>
      <c r="I5" s="16">
        <v>180000</v>
      </c>
      <c r="J5" s="15"/>
    </row>
    <row r="6" spans="1:10" ht="15">
      <c r="A6" s="18" t="s">
        <v>25</v>
      </c>
      <c r="B6" s="17">
        <v>0</v>
      </c>
      <c r="C6" s="24">
        <v>0</v>
      </c>
      <c r="D6" s="24">
        <v>0</v>
      </c>
      <c r="E6" s="24">
        <v>0</v>
      </c>
      <c r="F6" s="12">
        <f>+B6</f>
        <v>0</v>
      </c>
      <c r="G6" s="16">
        <f>+C6-B6+D6-E6</f>
        <v>0</v>
      </c>
      <c r="H6" s="16"/>
      <c r="I6" s="16">
        <v>15000</v>
      </c>
      <c r="J6" s="15"/>
    </row>
    <row r="7" spans="1:10" ht="15">
      <c r="A7" s="18" t="s">
        <v>24</v>
      </c>
      <c r="B7" s="17">
        <v>372459</v>
      </c>
      <c r="C7" s="16">
        <v>539166</v>
      </c>
      <c r="D7" s="16">
        <v>2649</v>
      </c>
      <c r="E7" s="16">
        <v>0</v>
      </c>
      <c r="F7" s="12">
        <f>+B7</f>
        <v>372459</v>
      </c>
      <c r="G7" s="16">
        <f>+C7-B7+D7-E7</f>
        <v>169356</v>
      </c>
      <c r="H7" s="16"/>
      <c r="I7" s="16">
        <v>360000</v>
      </c>
      <c r="J7" s="15"/>
    </row>
    <row r="8" spans="1:10" ht="15">
      <c r="A8" s="18" t="s">
        <v>23</v>
      </c>
      <c r="B8" s="17">
        <v>372383</v>
      </c>
      <c r="C8" s="16">
        <v>461997</v>
      </c>
      <c r="D8" s="16">
        <v>9000</v>
      </c>
      <c r="E8" s="16">
        <v>0</v>
      </c>
      <c r="F8" s="12">
        <f>+B8</f>
        <v>372383</v>
      </c>
      <c r="G8" s="16">
        <f>+C8-B8+D8-E8</f>
        <v>98614</v>
      </c>
      <c r="H8" s="16"/>
      <c r="I8" s="16">
        <v>240000</v>
      </c>
      <c r="J8" s="15"/>
    </row>
    <row r="9" spans="1:10" ht="15">
      <c r="A9" s="18" t="s">
        <v>22</v>
      </c>
      <c r="B9" s="17">
        <v>0</v>
      </c>
      <c r="C9" s="16">
        <v>0</v>
      </c>
      <c r="D9" s="16">
        <v>0</v>
      </c>
      <c r="E9" s="16">
        <v>0</v>
      </c>
      <c r="F9" s="12">
        <f>+B9</f>
        <v>0</v>
      </c>
      <c r="G9" s="16">
        <f>+C9-B9+D9-E9</f>
        <v>0</v>
      </c>
      <c r="H9" s="16"/>
      <c r="I9" s="16">
        <v>45000</v>
      </c>
      <c r="J9" s="15"/>
    </row>
    <row r="10" spans="1:10" ht="15">
      <c r="A10" s="18" t="s">
        <v>21</v>
      </c>
      <c r="B10" s="17">
        <v>80999</v>
      </c>
      <c r="C10" s="16">
        <v>116458</v>
      </c>
      <c r="D10" s="16">
        <v>0</v>
      </c>
      <c r="E10" s="16">
        <v>0</v>
      </c>
      <c r="F10" s="12">
        <f>+B10</f>
        <v>80999</v>
      </c>
      <c r="G10" s="16">
        <f>+C10-B10+D10-E10</f>
        <v>35459</v>
      </c>
      <c r="H10" s="16"/>
      <c r="I10" s="16">
        <v>170000</v>
      </c>
      <c r="J10" s="15"/>
    </row>
    <row r="11" spans="1:10" ht="15">
      <c r="A11" s="18" t="s">
        <v>20</v>
      </c>
      <c r="B11" s="17">
        <v>3004811</v>
      </c>
      <c r="C11" s="16">
        <v>4339385</v>
      </c>
      <c r="D11" s="16">
        <v>18895</v>
      </c>
      <c r="E11" s="16">
        <v>0</v>
      </c>
      <c r="F11" s="12">
        <f>+B11</f>
        <v>3004811</v>
      </c>
      <c r="G11" s="16">
        <f>+C11-B11+D11-E11</f>
        <v>1353469</v>
      </c>
      <c r="H11" s="16"/>
      <c r="I11" s="16">
        <v>2000000</v>
      </c>
      <c r="J11" s="15"/>
    </row>
    <row r="12" spans="1:10" ht="15">
      <c r="A12" s="18" t="s">
        <v>19</v>
      </c>
      <c r="B12" s="17">
        <v>432220</v>
      </c>
      <c r="C12" s="16">
        <v>195580</v>
      </c>
      <c r="D12" s="16">
        <v>0</v>
      </c>
      <c r="E12" s="16">
        <v>0</v>
      </c>
      <c r="F12" s="12">
        <f>+C12</f>
        <v>195580</v>
      </c>
      <c r="G12" s="16">
        <v>0</v>
      </c>
      <c r="H12" s="16"/>
      <c r="I12" s="16">
        <v>0</v>
      </c>
      <c r="J12" s="15"/>
    </row>
    <row r="13" spans="1:10" ht="15">
      <c r="A13" s="26" t="s">
        <v>18</v>
      </c>
      <c r="B13" s="17">
        <v>2898256</v>
      </c>
      <c r="C13" s="16">
        <v>3428298</v>
      </c>
      <c r="D13" s="16">
        <v>401973</v>
      </c>
      <c r="E13" s="16">
        <v>0</v>
      </c>
      <c r="F13" s="12">
        <f>+B13</f>
        <v>2898256</v>
      </c>
      <c r="G13" s="16">
        <f>+C13-B13+D13-E13</f>
        <v>932015</v>
      </c>
      <c r="H13" s="16"/>
      <c r="I13" s="16">
        <v>2600000</v>
      </c>
      <c r="J13" s="15"/>
    </row>
    <row r="14" spans="1:10" ht="15">
      <c r="A14" s="18" t="s">
        <v>17</v>
      </c>
      <c r="B14" s="17">
        <v>158702</v>
      </c>
      <c r="C14" s="16">
        <v>160199</v>
      </c>
      <c r="D14" s="16">
        <v>0</v>
      </c>
      <c r="E14" s="16">
        <v>1497</v>
      </c>
      <c r="F14" s="12">
        <f>+B14</f>
        <v>158702</v>
      </c>
      <c r="G14" s="16">
        <f>+C14-B14+D14-E14</f>
        <v>0</v>
      </c>
      <c r="H14" s="16"/>
      <c r="I14" s="16">
        <v>270000</v>
      </c>
      <c r="J14" s="15"/>
    </row>
    <row r="15" spans="1:10" ht="15">
      <c r="A15" s="18" t="s">
        <v>16</v>
      </c>
      <c r="B15" s="17">
        <v>105420</v>
      </c>
      <c r="C15" s="16">
        <v>115649</v>
      </c>
      <c r="D15" s="16">
        <v>0</v>
      </c>
      <c r="E15" s="16">
        <v>0</v>
      </c>
      <c r="F15" s="12">
        <f>+B15</f>
        <v>105420</v>
      </c>
      <c r="G15" s="16">
        <f>+C15-B15+D15-E15</f>
        <v>10229</v>
      </c>
      <c r="H15" s="16"/>
      <c r="I15" s="16">
        <v>370000</v>
      </c>
      <c r="J15" s="15"/>
    </row>
    <row r="16" spans="1:10" ht="15">
      <c r="A16" s="18" t="s">
        <v>15</v>
      </c>
      <c r="B16" s="17">
        <v>0</v>
      </c>
      <c r="C16" s="16">
        <v>0</v>
      </c>
      <c r="D16" s="16">
        <v>0</v>
      </c>
      <c r="E16" s="16">
        <v>0</v>
      </c>
      <c r="F16" s="12">
        <f>+B16</f>
        <v>0</v>
      </c>
      <c r="G16" s="16">
        <f>+C16-B16+D16-E16</f>
        <v>0</v>
      </c>
      <c r="H16" s="16"/>
      <c r="I16" s="16">
        <v>135000</v>
      </c>
      <c r="J16" s="15"/>
    </row>
    <row r="17" spans="1:10" ht="15">
      <c r="A17" s="18" t="s">
        <v>14</v>
      </c>
      <c r="B17" s="17">
        <v>508379</v>
      </c>
      <c r="C17" s="16">
        <v>501200</v>
      </c>
      <c r="D17" s="16">
        <v>64616</v>
      </c>
      <c r="E17" s="16">
        <v>57438</v>
      </c>
      <c r="F17" s="12">
        <f>+B17</f>
        <v>508379</v>
      </c>
      <c r="G17" s="16">
        <v>0</v>
      </c>
      <c r="H17" s="16"/>
      <c r="I17" s="16">
        <v>1500000</v>
      </c>
      <c r="J17" s="15"/>
    </row>
    <row r="18" spans="1:10" ht="15">
      <c r="A18" s="18" t="s">
        <v>13</v>
      </c>
      <c r="B18" s="17">
        <v>0</v>
      </c>
      <c r="C18" s="16">
        <v>0</v>
      </c>
      <c r="D18" s="16">
        <v>0</v>
      </c>
      <c r="E18" s="16">
        <v>0</v>
      </c>
      <c r="F18" s="12">
        <f>+B18</f>
        <v>0</v>
      </c>
      <c r="G18" s="16">
        <f>+C18-B18+D18-E18</f>
        <v>0</v>
      </c>
      <c r="H18" s="16"/>
      <c r="I18" s="16">
        <v>50000</v>
      </c>
      <c r="J18" s="15"/>
    </row>
    <row r="19" spans="1:10" ht="15">
      <c r="A19" s="18" t="s">
        <v>12</v>
      </c>
      <c r="B19" s="17">
        <v>90252</v>
      </c>
      <c r="C19" s="16">
        <v>172153</v>
      </c>
      <c r="D19" s="16">
        <v>10</v>
      </c>
      <c r="E19" s="16">
        <v>0</v>
      </c>
      <c r="F19" s="12">
        <f>+B19</f>
        <v>90252</v>
      </c>
      <c r="G19" s="16">
        <f>+C19-B19+D19-E19</f>
        <v>81911</v>
      </c>
      <c r="H19" s="16"/>
      <c r="I19" s="16">
        <v>120000</v>
      </c>
      <c r="J19" s="15"/>
    </row>
    <row r="20" spans="1:10" ht="15">
      <c r="A20" s="18" t="s">
        <v>11</v>
      </c>
      <c r="B20" s="17">
        <v>0</v>
      </c>
      <c r="C20" s="16">
        <v>0</v>
      </c>
      <c r="D20" s="16">
        <v>0</v>
      </c>
      <c r="E20" s="16">
        <v>0</v>
      </c>
      <c r="F20" s="12">
        <f>+B20</f>
        <v>0</v>
      </c>
      <c r="G20" s="16">
        <f>+C20-B20+D20-E20</f>
        <v>0</v>
      </c>
      <c r="H20" s="16"/>
      <c r="I20" s="16">
        <v>30000</v>
      </c>
      <c r="J20" s="15"/>
    </row>
    <row r="21" spans="1:10" ht="15">
      <c r="A21" s="18" t="s">
        <v>10</v>
      </c>
      <c r="B21" s="17">
        <v>804888</v>
      </c>
      <c r="C21" s="16">
        <v>947903</v>
      </c>
      <c r="D21" s="16">
        <v>0</v>
      </c>
      <c r="E21" s="16">
        <v>0</v>
      </c>
      <c r="F21" s="12">
        <f>+B21</f>
        <v>804888</v>
      </c>
      <c r="G21" s="16">
        <f>+C21-B21+D21-E21</f>
        <v>143015</v>
      </c>
      <c r="H21" s="16"/>
      <c r="I21" s="16">
        <v>715000</v>
      </c>
      <c r="J21" s="15"/>
    </row>
    <row r="22" spans="1:10" ht="15">
      <c r="A22" s="18" t="s">
        <v>9</v>
      </c>
      <c r="B22" s="17">
        <v>1405608</v>
      </c>
      <c r="C22" s="16">
        <v>1713105</v>
      </c>
      <c r="D22" s="16">
        <v>48051</v>
      </c>
      <c r="E22" s="16">
        <v>0</v>
      </c>
      <c r="F22" s="12">
        <f>+B22</f>
        <v>1405608</v>
      </c>
      <c r="G22" s="16">
        <f>+C22-B22+D22-E22</f>
        <v>355548</v>
      </c>
      <c r="H22" s="16"/>
      <c r="I22" s="16">
        <v>1560000</v>
      </c>
      <c r="J22" s="15"/>
    </row>
    <row r="23" spans="1:10" ht="15">
      <c r="A23" s="18" t="s">
        <v>8</v>
      </c>
      <c r="B23" s="17">
        <v>0</v>
      </c>
      <c r="C23" s="16">
        <v>0</v>
      </c>
      <c r="D23" s="16">
        <v>0</v>
      </c>
      <c r="E23" s="16">
        <v>0</v>
      </c>
      <c r="F23" s="12">
        <f>+B23</f>
        <v>0</v>
      </c>
      <c r="G23" s="16">
        <f>+C23-B23+D23-E23</f>
        <v>0</v>
      </c>
      <c r="H23" s="16"/>
      <c r="I23" s="16">
        <v>270000</v>
      </c>
      <c r="J23" s="15"/>
    </row>
    <row r="24" spans="1:10" ht="15">
      <c r="A24" s="18" t="s">
        <v>7</v>
      </c>
      <c r="B24" s="17">
        <v>9953</v>
      </c>
      <c r="C24" s="16">
        <v>1800</v>
      </c>
      <c r="D24" s="16">
        <v>0</v>
      </c>
      <c r="E24" s="16">
        <v>0</v>
      </c>
      <c r="F24" s="12">
        <v>1800</v>
      </c>
      <c r="G24" s="16">
        <v>0</v>
      </c>
      <c r="H24" s="16"/>
      <c r="I24" s="16"/>
      <c r="J24" s="15"/>
    </row>
    <row r="25" spans="1:10" ht="15">
      <c r="A25" s="18" t="s">
        <v>6</v>
      </c>
      <c r="B25" s="25">
        <v>104689</v>
      </c>
      <c r="C25" s="24">
        <v>245936</v>
      </c>
      <c r="D25" s="24">
        <v>1459</v>
      </c>
      <c r="E25" s="24">
        <v>0</v>
      </c>
      <c r="F25" s="12">
        <f>+B25</f>
        <v>104689</v>
      </c>
      <c r="G25" s="16">
        <f>+C25-B25+D25-E25</f>
        <v>142706</v>
      </c>
      <c r="H25" s="16"/>
      <c r="I25" s="16">
        <v>500000</v>
      </c>
      <c r="J25" s="15"/>
    </row>
    <row r="26" spans="1:10" ht="15">
      <c r="A26" s="18" t="s">
        <v>5</v>
      </c>
      <c r="B26" s="17">
        <v>112320</v>
      </c>
      <c r="C26" s="16">
        <v>218495</v>
      </c>
      <c r="D26" s="16">
        <v>0</v>
      </c>
      <c r="E26" s="16">
        <v>0</v>
      </c>
      <c r="F26" s="12">
        <f>+B26</f>
        <v>112320</v>
      </c>
      <c r="G26" s="16">
        <f>+C26-B26+D26-E26</f>
        <v>106175</v>
      </c>
      <c r="H26" s="16"/>
      <c r="I26" s="16">
        <v>190000</v>
      </c>
      <c r="J26" s="15"/>
    </row>
    <row r="27" spans="1:10" ht="15">
      <c r="A27" s="23" t="s">
        <v>4</v>
      </c>
      <c r="B27" s="17">
        <v>0</v>
      </c>
      <c r="C27" s="16">
        <v>0</v>
      </c>
      <c r="D27" s="16">
        <v>0</v>
      </c>
      <c r="E27" s="16">
        <v>0</v>
      </c>
      <c r="F27" s="12">
        <f>+B27</f>
        <v>0</v>
      </c>
      <c r="G27" s="16">
        <f>+C27-B27+D27-E27</f>
        <v>0</v>
      </c>
      <c r="H27" s="16"/>
      <c r="I27" s="16">
        <v>80000</v>
      </c>
      <c r="J27" s="15"/>
    </row>
    <row r="28" spans="1:10" ht="15">
      <c r="A28" s="22" t="s">
        <v>3</v>
      </c>
      <c r="B28" s="21">
        <v>498480</v>
      </c>
      <c r="C28" s="20">
        <v>455500</v>
      </c>
      <c r="D28" s="20">
        <v>34530</v>
      </c>
      <c r="E28" s="20">
        <v>0</v>
      </c>
      <c r="F28" s="12">
        <v>488648</v>
      </c>
      <c r="G28" s="16">
        <v>1381</v>
      </c>
      <c r="H28" s="20"/>
      <c r="I28" s="20">
        <v>1200000</v>
      </c>
      <c r="J28" s="19"/>
    </row>
    <row r="29" spans="1:10" ht="15">
      <c r="A29" s="18" t="s">
        <v>2</v>
      </c>
      <c r="B29" s="17">
        <v>293186</v>
      </c>
      <c r="C29" s="16">
        <v>378000</v>
      </c>
      <c r="D29" s="16">
        <v>14000</v>
      </c>
      <c r="E29" s="16">
        <v>0</v>
      </c>
      <c r="F29" s="12">
        <f>+B29</f>
        <v>293186</v>
      </c>
      <c r="G29" s="16">
        <f>+C29-B29+D29-E29</f>
        <v>98814</v>
      </c>
      <c r="H29" s="16"/>
      <c r="I29" s="16">
        <v>385000</v>
      </c>
      <c r="J29" s="15"/>
    </row>
    <row r="30" spans="1:10" ht="15.75" thickBot="1">
      <c r="A30" s="14" t="s">
        <v>1</v>
      </c>
      <c r="B30" s="13">
        <v>1056474</v>
      </c>
      <c r="C30" s="10">
        <v>1323519</v>
      </c>
      <c r="D30" s="10">
        <v>43097</v>
      </c>
      <c r="E30" s="10">
        <v>0</v>
      </c>
      <c r="F30" s="12">
        <f>+B30</f>
        <v>1056474</v>
      </c>
      <c r="G30" s="11">
        <f>+C30-B30+D30-E30</f>
        <v>310142</v>
      </c>
      <c r="H30" s="10"/>
      <c r="I30" s="10">
        <v>2000000</v>
      </c>
      <c r="J30" s="9"/>
    </row>
    <row r="31" spans="1:10" s="4" customFormat="1" ht="24.95" customHeight="1" thickBot="1">
      <c r="A31" s="8" t="s">
        <v>0</v>
      </c>
      <c r="B31" s="6">
        <f>SUM(B2:B30)</f>
        <v>13529618</v>
      </c>
      <c r="C31" s="6">
        <f>SUM(C2:C30)</f>
        <v>16771364</v>
      </c>
      <c r="D31" s="6">
        <f>SUM(D2:D30)</f>
        <v>673928</v>
      </c>
      <c r="E31" s="6">
        <f>SUM(E2:E30)</f>
        <v>58938</v>
      </c>
      <c r="F31" s="7">
        <f>SUM(F2:F30)</f>
        <v>13274993</v>
      </c>
      <c r="G31" s="6">
        <f>SUM(G2:G30)</f>
        <v>4111361</v>
      </c>
      <c r="H31" s="6"/>
      <c r="I31" s="6">
        <f>SUM(I2:I30)</f>
        <v>16000000</v>
      </c>
      <c r="J31" s="5"/>
    </row>
  </sheetData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EU Sugar Prod &amp; Cons</vt:lpstr>
      <vt:lpstr>'EU Sugar Prod &amp; Cons'!Print_Area</vt:lpstr>
    </vt:vector>
  </TitlesOfParts>
  <Company>Avanti Group UK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</cp:lastModifiedBy>
  <dcterms:created xsi:type="dcterms:W3CDTF">2014-07-26T04:36:45Z</dcterms:created>
  <dcterms:modified xsi:type="dcterms:W3CDTF">2014-07-26T04:37:54Z</dcterms:modified>
</cp:coreProperties>
</file>